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<sst xmlns="http://schemas.openxmlformats.org/spreadsheetml/2006/main" count="215" uniqueCount="79">
  <si>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</si>
  <si>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</si>
  <si>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</si>
  <si>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</si>
  <si>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</si>
  <si>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</si>
  <si>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</si>
  <si>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</si>
  <si>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</si>
  <si>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</si>
  <si>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</si>
  <si>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</si>
  <si>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</si>
  <si>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Л.Чайкиной </t>
  </si>
  <si>
    <t>01.01.2016 г.</t>
  </si>
  <si>
    <t>Февраль 2017 г</t>
  </si>
  <si>
    <t>Вид работ</t>
  </si>
  <si>
    <t>Место проведения работ</t>
  </si>
  <si>
    <t>Сумма</t>
  </si>
  <si>
    <t>выравнивание бортовых камней на придомовой территории</t>
  </si>
  <si>
    <t xml:space="preserve">Л.Чайкиной 60 </t>
  </si>
  <si>
    <t>ремонт мягкой кровли</t>
  </si>
  <si>
    <t>кв. 33</t>
  </si>
  <si>
    <t>Март 2017</t>
  </si>
  <si>
    <t>смена трубопровода ф 32 мм</t>
  </si>
  <si>
    <t>кв. 61-65 ЦО п/п</t>
  </si>
  <si>
    <t>Апрель 2017</t>
  </si>
  <si>
    <t xml:space="preserve">л.Чайкиной 60 </t>
  </si>
  <si>
    <t>кв.63,50,49,76</t>
  </si>
  <si>
    <t>ремонт эл. Освещения в подъездах</t>
  </si>
  <si>
    <t>Май 2017</t>
  </si>
  <si>
    <t>установка кабель-канала в подъезде</t>
  </si>
  <si>
    <t>л.чайкиной 60</t>
  </si>
  <si>
    <t>1-й подъезд</t>
  </si>
  <si>
    <t>Июль 2017 г</t>
  </si>
  <si>
    <t>поднятие трубопровода идущего к УУТЭ</t>
  </si>
  <si>
    <t>смена трубопровода ф 25,20 мм</t>
  </si>
  <si>
    <t>Декабрь 2017 г</t>
  </si>
  <si>
    <t>ремонт подъезда 5-ти этажного дома</t>
  </si>
  <si>
    <t>1,4-й подъезд</t>
  </si>
  <si>
    <t>Январь 2017 г</t>
  </si>
  <si>
    <t>ревизия индив.электросчетчиков</t>
  </si>
  <si>
    <t>Л.Чайкиной 60</t>
  </si>
  <si>
    <t>т/о общедомового прибора учета электроэнергии</t>
  </si>
  <si>
    <t>замена коренного крана</t>
  </si>
  <si>
    <t>кв. 52</t>
  </si>
  <si>
    <t>л.Чайкиной 60</t>
  </si>
  <si>
    <t>ремонт эл. Освещения в помещении теплового узла</t>
  </si>
  <si>
    <t>слив воды из системы</t>
  </si>
  <si>
    <t>закрытие отопительного периода</t>
  </si>
  <si>
    <t>замена крана шарового ф 15 мм</t>
  </si>
  <si>
    <t xml:space="preserve">кв.17 ХВС </t>
  </si>
  <si>
    <t>благоустройство придомовой территории (окраска деревьев и бордюров)</t>
  </si>
  <si>
    <t>ремонт электрощитков (смена автоматов), смена ламп в подъезде №2</t>
  </si>
  <si>
    <t>Подъезд 2</t>
  </si>
  <si>
    <t>Июнь 2017 г</t>
  </si>
  <si>
    <t>ППР ВРУ</t>
  </si>
  <si>
    <t>л.Чайкиной, 60</t>
  </si>
  <si>
    <t>гидравлические испытания внутридомовой системы ЦО</t>
  </si>
  <si>
    <t>Август 2017 г</t>
  </si>
  <si>
    <t>Сентябрь 2017 г</t>
  </si>
  <si>
    <t>промывка системы ЦО</t>
  </si>
  <si>
    <t>Октябрь 2017 г</t>
  </si>
  <si>
    <t>ремонт электроснабжения (ЩЭ)</t>
  </si>
  <si>
    <t>кв. 67</t>
  </si>
  <si>
    <t>закрытие щитов этажных (установка навесных замков)</t>
  </si>
  <si>
    <t>кв. 21</t>
  </si>
  <si>
    <t xml:space="preserve">Частичный ремонт мягкой кровли (на примыкании), огрунтовка </t>
  </si>
  <si>
    <t xml:space="preserve">ликвидация воздушных пробок в стояках </t>
  </si>
  <si>
    <t>кв. 1,5,9,13,17,2,6,10,14,18,58,54,50,46,42,60,64,68,72,76</t>
  </si>
  <si>
    <t>Т/о УУТЭ</t>
  </si>
  <si>
    <t>Ноябрь 2017 г</t>
  </si>
  <si>
    <t>осмотр вентиляционных и дымовых каналов</t>
  </si>
  <si>
    <t>кв. 69,58,27,22,19,13</t>
  </si>
  <si>
    <t>кв. 33,35,18</t>
  </si>
  <si>
    <t>смена трубопровода ф 110 мм</t>
  </si>
  <si>
    <t>кв. 20 ЦК</t>
  </si>
  <si>
    <t>установка крана шарового ф 15 мм</t>
  </si>
  <si>
    <t>кв. 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</si>
</sst>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8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wrapText="1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4" fontId="1" fillId="0" borderId="1" xfId="0" applyFont="1" applyFill="1" applyBorder="1" applyAlignment="1">
      <alignment horizontal="justify" wrapText="1"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7" fillId="0" borderId="0" xfId="0" applyFont="1" applyAlignment="1">
      <alignment wrapText="1"/>
    </xf>
    <xf numFmtId="166" fontId="0" fillId="2" borderId="0" xfId="0" applyNumberFormat="1" applyFill="1" applyAlignment="1">
      <alignment wrapText="1"/>
    </xf>
    <xf numFmtId="164" fontId="0" fillId="2" borderId="0" xfId="0" applyFill="1" applyAlignment="1">
      <alignment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948">
          <cell r="E2948">
            <v>11890.76</v>
          </cell>
          <cell r="F2948">
            <v>-90944.88</v>
          </cell>
          <cell r="G2948">
            <v>153519.61</v>
          </cell>
          <cell r="H2948">
            <v>158716.08</v>
          </cell>
          <cell r="I2948">
            <v>289367.32</v>
          </cell>
          <cell r="J2948">
            <v>-221596.12000000002</v>
          </cell>
          <cell r="K2948">
            <v>6694.290000000008</v>
          </cell>
        </row>
        <row r="2949"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</row>
        <row r="2950"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</row>
        <row r="2951"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</row>
        <row r="2952"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</row>
        <row r="2953">
          <cell r="E2953">
            <v>0</v>
          </cell>
          <cell r="F2953">
            <v>1920</v>
          </cell>
          <cell r="G2953">
            <v>0</v>
          </cell>
          <cell r="H2953">
            <v>0</v>
          </cell>
          <cell r="I2953">
            <v>0</v>
          </cell>
          <cell r="J2953">
            <v>1920</v>
          </cell>
          <cell r="K2953">
            <v>0</v>
          </cell>
        </row>
        <row r="2955">
          <cell r="E2955">
            <v>6331.31</v>
          </cell>
          <cell r="F2955">
            <v>-40874.89</v>
          </cell>
          <cell r="G2955">
            <v>58278.049999999996</v>
          </cell>
          <cell r="H2955">
            <v>60368.219999999994</v>
          </cell>
          <cell r="I2955">
            <v>68321.92</v>
          </cell>
          <cell r="J2955">
            <v>-48828.590000000004</v>
          </cell>
          <cell r="K2955">
            <v>4241.139999999999</v>
          </cell>
        </row>
        <row r="2956">
          <cell r="E2956">
            <v>4215.06</v>
          </cell>
          <cell r="F2956">
            <v>-4215.06</v>
          </cell>
          <cell r="G2956">
            <v>67071.90000000001</v>
          </cell>
          <cell r="H2956">
            <v>69477.5</v>
          </cell>
          <cell r="I2956">
            <v>67071.90000000001</v>
          </cell>
          <cell r="J2956">
            <v>-1809.4600000000064</v>
          </cell>
          <cell r="K2956">
            <v>1809.4600000000064</v>
          </cell>
        </row>
        <row r="2957">
          <cell r="E2957">
            <v>1747.03</v>
          </cell>
          <cell r="F2957">
            <v>15094.87</v>
          </cell>
          <cell r="G2957">
            <v>22357.280000000002</v>
          </cell>
          <cell r="H2957">
            <v>23159.179999999997</v>
          </cell>
          <cell r="I2957">
            <v>4150</v>
          </cell>
          <cell r="J2957">
            <v>34104.049999999996</v>
          </cell>
          <cell r="K2957">
            <v>945.1300000000047</v>
          </cell>
        </row>
        <row r="2958">
          <cell r="E2958">
            <v>145.65</v>
          </cell>
          <cell r="F2958">
            <v>-155.07</v>
          </cell>
          <cell r="G2958">
            <v>1863.1499999999999</v>
          </cell>
          <cell r="H2958">
            <v>1929.9400000000003</v>
          </cell>
          <cell r="I2958">
            <v>5617.679999999999</v>
          </cell>
          <cell r="J2958">
            <v>-3842.809999999999</v>
          </cell>
          <cell r="K2958">
            <v>78.85999999999967</v>
          </cell>
        </row>
        <row r="2959">
          <cell r="E2959">
            <v>296.97</v>
          </cell>
          <cell r="F2959">
            <v>3503.67</v>
          </cell>
          <cell r="G2959">
            <v>3800.720000000001</v>
          </cell>
          <cell r="H2959">
            <v>3937.0700000000006</v>
          </cell>
          <cell r="I2959">
            <v>0</v>
          </cell>
          <cell r="J2959">
            <v>7440.740000000001</v>
          </cell>
          <cell r="K2959">
            <v>160.6200000000008</v>
          </cell>
        </row>
        <row r="2960">
          <cell r="E2960">
            <v>8.79</v>
          </cell>
          <cell r="F2960">
            <v>103.03</v>
          </cell>
          <cell r="G2960">
            <v>111.83999999999997</v>
          </cell>
          <cell r="H2960">
            <v>115.78000000000002</v>
          </cell>
          <cell r="I2960">
            <v>0</v>
          </cell>
          <cell r="J2960">
            <v>218.81</v>
          </cell>
          <cell r="K2960">
            <v>4.849999999999952</v>
          </cell>
        </row>
        <row r="2961">
          <cell r="E2961">
            <v>2013.79</v>
          </cell>
          <cell r="F2961">
            <v>-2013.79</v>
          </cell>
          <cell r="G2961">
            <v>35399.02999999999</v>
          </cell>
          <cell r="H2961">
            <v>36668.64000000001</v>
          </cell>
          <cell r="I2961">
            <v>35399.02999999999</v>
          </cell>
          <cell r="J2961">
            <v>-744.1799999999857</v>
          </cell>
          <cell r="K2961">
            <v>744.1799999999857</v>
          </cell>
        </row>
        <row r="2962">
          <cell r="E2962">
            <v>1019.06</v>
          </cell>
          <cell r="F2962">
            <v>-16349.28</v>
          </cell>
          <cell r="G2962">
            <v>13041.770000000004</v>
          </cell>
          <cell r="H2962">
            <v>13509.5</v>
          </cell>
          <cell r="I2962">
            <v>27136.7328</v>
          </cell>
          <cell r="J2962">
            <v>-29976.512800000004</v>
          </cell>
          <cell r="K2962">
            <v>551.3300000000036</v>
          </cell>
        </row>
        <row r="2963">
          <cell r="E2963">
            <v>264.91</v>
          </cell>
          <cell r="F2963">
            <v>1575.81</v>
          </cell>
          <cell r="G2963">
            <v>3390.8099999999995</v>
          </cell>
          <cell r="H2963">
            <v>3512.4400000000005</v>
          </cell>
          <cell r="I2963">
            <v>0</v>
          </cell>
          <cell r="J2963">
            <v>5088.25</v>
          </cell>
          <cell r="K2963">
            <v>143.27999999999884</v>
          </cell>
        </row>
        <row r="2965">
          <cell r="E2965">
            <v>4223.19</v>
          </cell>
          <cell r="F2965">
            <v>-4223.19</v>
          </cell>
          <cell r="G2965">
            <v>72971.59999999999</v>
          </cell>
          <cell r="H2965">
            <v>74218.60999999999</v>
          </cell>
          <cell r="I2965">
            <v>72971.59999999999</v>
          </cell>
          <cell r="J2965">
            <v>-2976.1800000000076</v>
          </cell>
          <cell r="K2965">
            <v>2976.1800000000076</v>
          </cell>
        </row>
        <row r="2966"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</row>
        <row r="2967">
          <cell r="E2967">
            <v>-86.82</v>
          </cell>
          <cell r="F2967">
            <v>86.82</v>
          </cell>
          <cell r="G2967">
            <v>0</v>
          </cell>
          <cell r="H2967">
            <v>0</v>
          </cell>
          <cell r="I2967">
            <v>0</v>
          </cell>
          <cell r="J2967">
            <v>86.82</v>
          </cell>
          <cell r="K2967">
            <v>-86.82</v>
          </cell>
        </row>
        <row r="2968">
          <cell r="E2968">
            <v>632.34</v>
          </cell>
          <cell r="F2968">
            <v>-632.34</v>
          </cell>
          <cell r="G2968">
            <v>13042.71</v>
          </cell>
          <cell r="H2968">
            <v>13446.860000000002</v>
          </cell>
          <cell r="I2968">
            <v>13042.71</v>
          </cell>
          <cell r="J2968">
            <v>-228.18999999999687</v>
          </cell>
          <cell r="K2968">
            <v>228.18999999999687</v>
          </cell>
        </row>
        <row r="2969">
          <cell r="E2969">
            <v>5271.17</v>
          </cell>
          <cell r="F2969">
            <v>-5271.17</v>
          </cell>
          <cell r="G2969">
            <v>70052.84999999999</v>
          </cell>
          <cell r="H2969">
            <v>72230.26999999999</v>
          </cell>
          <cell r="I2969">
            <v>70052.84999999999</v>
          </cell>
          <cell r="J2969">
            <v>-3093.75</v>
          </cell>
          <cell r="K2969">
            <v>3093.75</v>
          </cell>
        </row>
        <row r="2970">
          <cell r="E2970">
            <v>7103.6</v>
          </cell>
          <cell r="F2970">
            <v>-7103.6</v>
          </cell>
          <cell r="G2970">
            <v>93155.19</v>
          </cell>
          <cell r="H2970">
            <v>96077.67000000001</v>
          </cell>
          <cell r="I2970">
            <v>93155.19</v>
          </cell>
          <cell r="J2970">
            <v>-4181.119999999995</v>
          </cell>
          <cell r="K2970">
            <v>4181.119999999995</v>
          </cell>
        </row>
        <row r="2971">
          <cell r="E2971">
            <v>6157.87</v>
          </cell>
          <cell r="F2971">
            <v>-6157.87</v>
          </cell>
          <cell r="G2971">
            <v>81231.47</v>
          </cell>
          <cell r="H2971">
            <v>83769.45000000003</v>
          </cell>
          <cell r="I2971">
            <v>81231.47</v>
          </cell>
          <cell r="J2971">
            <v>-3619.8899999999703</v>
          </cell>
          <cell r="K2971">
            <v>3619.8899999999703</v>
          </cell>
        </row>
        <row r="2972">
          <cell r="E2972">
            <v>0</v>
          </cell>
          <cell r="F2972">
            <v>0</v>
          </cell>
          <cell r="G2972">
            <v>3701.0099999999998</v>
          </cell>
          <cell r="H2972">
            <v>3572.439999999999</v>
          </cell>
          <cell r="I2972">
            <v>3701.0099999999998</v>
          </cell>
          <cell r="J2972">
            <v>-128.57000000000062</v>
          </cell>
          <cell r="K2972">
            <v>128.57000000000062</v>
          </cell>
        </row>
        <row r="2973">
          <cell r="E2973">
            <v>0</v>
          </cell>
          <cell r="F2973">
            <v>0</v>
          </cell>
          <cell r="G2973">
            <v>12990.38</v>
          </cell>
          <cell r="H2973">
            <v>11665.850000000002</v>
          </cell>
          <cell r="I2973">
            <v>12990.38</v>
          </cell>
          <cell r="J2973">
            <v>-1324.529999999997</v>
          </cell>
          <cell r="K2973">
            <v>1324.529999999997</v>
          </cell>
        </row>
        <row r="2974">
          <cell r="E2974">
            <v>81841.9</v>
          </cell>
          <cell r="F2974">
            <v>218159.06</v>
          </cell>
          <cell r="G2974">
            <v>0</v>
          </cell>
          <cell r="H2974">
            <v>71763.7</v>
          </cell>
          <cell r="I2974">
            <v>367995.05</v>
          </cell>
          <cell r="J2974">
            <v>-78072.28999999998</v>
          </cell>
          <cell r="K2974">
            <v>10078.199999999997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0" zoomScaleNormal="90" workbookViewId="0" topLeftCell="A1">
      <selection activeCell="I52" sqref="I52"/>
    </sheetView>
  </sheetViews>
  <sheetFormatPr defaultColWidth="12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22.85156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23.710937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8.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2</v>
      </c>
      <c r="B5" s="2"/>
      <c r="C5" s="2"/>
      <c r="D5" s="3">
        <f>'[1]Лицевые счета домов свод'!E2948</f>
        <v>11890.76</v>
      </c>
      <c r="E5" s="3">
        <f>'[1]Лицевые счета домов свод'!F2948</f>
        <v>-90944.88</v>
      </c>
      <c r="F5" s="3">
        <f>'[1]Лицевые счета домов свод'!G2948</f>
        <v>153519.61</v>
      </c>
      <c r="G5" s="3">
        <f>'[1]Лицевые счета домов свод'!H2948</f>
        <v>158716.08</v>
      </c>
      <c r="H5" s="3">
        <f>'[1]Лицевые счета домов свод'!I2948</f>
        <v>289367.32</v>
      </c>
      <c r="I5" s="3">
        <f>'[1]Лицевые счета домов свод'!J2948</f>
        <v>-221596.12000000002</v>
      </c>
      <c r="J5" s="3">
        <f>'[1]Лицевые счета домов свод'!K2948</f>
        <v>6694.290000000008</v>
      </c>
      <c r="K5" s="2"/>
    </row>
    <row r="6" spans="1:11" ht="12.75" hidden="1">
      <c r="A6" s="2"/>
      <c r="B6" s="2"/>
      <c r="C6" s="2"/>
      <c r="D6" s="3">
        <f>'[1]Лицевые счета домов свод'!E2949</f>
        <v>0</v>
      </c>
      <c r="E6" s="3">
        <f>'[1]Лицевые счета домов свод'!F2949</f>
        <v>0</v>
      </c>
      <c r="F6" s="3">
        <f>'[1]Лицевые счета домов свод'!G2949</f>
        <v>0</v>
      </c>
      <c r="G6" s="3">
        <f>'[1]Лицевые счета домов свод'!H2949</f>
        <v>0</v>
      </c>
      <c r="H6" s="3">
        <f>'[1]Лицевые счета домов свод'!I2949</f>
        <v>0</v>
      </c>
      <c r="I6" s="3">
        <f>'[1]Лицевые счета домов свод'!J2949</f>
        <v>0</v>
      </c>
      <c r="J6" s="3">
        <f>'[1]Лицевые счета домов свод'!K2949</f>
        <v>0</v>
      </c>
      <c r="K6" s="2"/>
    </row>
    <row r="7" spans="1:11" ht="12.75" hidden="1">
      <c r="A7" s="2"/>
      <c r="B7" s="2"/>
      <c r="C7" s="2"/>
      <c r="D7" s="3">
        <f>'[1]Лицевые счета домов свод'!E2950</f>
        <v>0</v>
      </c>
      <c r="E7" s="3">
        <f>'[1]Лицевые счета домов свод'!F2950</f>
        <v>0</v>
      </c>
      <c r="F7" s="3">
        <f>'[1]Лицевые счета домов свод'!G2950</f>
        <v>0</v>
      </c>
      <c r="G7" s="3">
        <f>'[1]Лицевые счета домов свод'!H2950</f>
        <v>0</v>
      </c>
      <c r="H7" s="3">
        <f>'[1]Лицевые счета домов свод'!I2950</f>
        <v>0</v>
      </c>
      <c r="I7" s="3">
        <f>'[1]Лицевые счета домов свод'!J2950</f>
        <v>0</v>
      </c>
      <c r="J7" s="3">
        <f>'[1]Лицевые счета домов свод'!K2950</f>
        <v>0</v>
      </c>
      <c r="K7" s="2"/>
    </row>
    <row r="8" spans="1:11" ht="12.75" hidden="1">
      <c r="A8" s="2"/>
      <c r="B8" s="2"/>
      <c r="C8" s="2"/>
      <c r="D8" s="3">
        <f>'[1]Лицевые счета домов свод'!E2951</f>
        <v>0</v>
      </c>
      <c r="E8" s="3">
        <f>'[1]Лицевые счета домов свод'!F2951</f>
        <v>0</v>
      </c>
      <c r="F8" s="3">
        <f>'[1]Лицевые счета домов свод'!G2951</f>
        <v>0</v>
      </c>
      <c r="G8" s="3">
        <f>'[1]Лицевые счета домов свод'!H2951</f>
        <v>0</v>
      </c>
      <c r="H8" s="3">
        <f>'[1]Лицевые счета домов свод'!I2951</f>
        <v>0</v>
      </c>
      <c r="I8" s="3">
        <f>'[1]Лицевые счета домов свод'!J2951</f>
        <v>0</v>
      </c>
      <c r="J8" s="3">
        <f>'[1]Лицевые счета домов свод'!K2951</f>
        <v>0</v>
      </c>
      <c r="K8" s="2"/>
    </row>
    <row r="9" spans="1:11" ht="12.75" hidden="1">
      <c r="A9" s="2"/>
      <c r="B9" s="2"/>
      <c r="C9" s="2"/>
      <c r="D9" s="3">
        <f>'[1]Лицевые счета домов свод'!E2952</f>
        <v>0</v>
      </c>
      <c r="E9" s="3">
        <f>'[1]Лицевые счета домов свод'!F2952</f>
        <v>0</v>
      </c>
      <c r="F9" s="3">
        <f>'[1]Лицевые счета домов свод'!G2952</f>
        <v>0</v>
      </c>
      <c r="G9" s="3">
        <f>'[1]Лицевые счета домов свод'!H2952</f>
        <v>0</v>
      </c>
      <c r="H9" s="3">
        <f>'[1]Лицевые счета домов свод'!I2952</f>
        <v>0</v>
      </c>
      <c r="I9" s="3">
        <f>'[1]Лицевые счета домов свод'!J2952</f>
        <v>0</v>
      </c>
      <c r="J9" s="3">
        <f>'[1]Лицевые счета домов свод'!K2952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свод'!E2953</f>
        <v>0</v>
      </c>
      <c r="E10" s="3">
        <f>'[1]Лицевые счета домов свод'!F2953</f>
        <v>1920</v>
      </c>
      <c r="F10" s="3">
        <f>'[1]Лицевые счета домов свод'!G2953</f>
        <v>0</v>
      </c>
      <c r="G10" s="3">
        <f>'[1]Лицевые счета домов свод'!H2953</f>
        <v>0</v>
      </c>
      <c r="H10" s="3">
        <f>'[1]Лицевые счета домов свод'!I2953</f>
        <v>0</v>
      </c>
      <c r="I10" s="3">
        <f>'[1]Лицевые счета домов свод'!J2953</f>
        <v>1920</v>
      </c>
      <c r="J10" s="3">
        <f>'[1]Лицевые счета домов свод'!K2953</f>
        <v>0</v>
      </c>
      <c r="K10" s="2"/>
    </row>
    <row r="11" spans="1:11" ht="12.75" hidden="1">
      <c r="A11" s="2"/>
      <c r="B11" s="2"/>
      <c r="C11" s="2"/>
      <c r="D11" s="3">
        <f>SUM(D5:D10)</f>
        <v>11890.76</v>
      </c>
      <c r="E11" s="3">
        <f>SUM(E5:E10)</f>
        <v>-89024.88</v>
      </c>
      <c r="F11" s="3">
        <f>SUM(F5:F10)</f>
        <v>153519.61</v>
      </c>
      <c r="G11" s="3">
        <f>SUM(G5:G10)</f>
        <v>158716.08</v>
      </c>
      <c r="H11" s="3">
        <f>SUM(H5:H10)</f>
        <v>289367.32</v>
      </c>
      <c r="I11" s="3">
        <f>SUM(I5:I10)</f>
        <v>-219676.12000000002</v>
      </c>
      <c r="J11" s="3">
        <f>SUM(J5:J10)</f>
        <v>6694.290000000008</v>
      </c>
      <c r="K11" s="2"/>
    </row>
    <row r="12" spans="1:11" ht="12.75" hidden="1">
      <c r="A12" s="2"/>
      <c r="B12" s="2"/>
      <c r="C12" s="2"/>
      <c r="D12" s="3">
        <f>'[1]Лицевые счета домов свод'!E2955</f>
        <v>6331.31</v>
      </c>
      <c r="E12" s="3">
        <f>'[1]Лицевые счета домов свод'!F2955</f>
        <v>-40874.89</v>
      </c>
      <c r="F12" s="3">
        <f>'[1]Лицевые счета домов свод'!G2955</f>
        <v>58278.049999999996</v>
      </c>
      <c r="G12" s="3">
        <f>'[1]Лицевые счета домов свод'!H2955</f>
        <v>60368.219999999994</v>
      </c>
      <c r="H12" s="3">
        <f>'[1]Лицевые счета домов свод'!I2955</f>
        <v>68321.92</v>
      </c>
      <c r="I12" s="3">
        <f>'[1]Лицевые счета домов свод'!J2955</f>
        <v>-48828.590000000004</v>
      </c>
      <c r="J12" s="3">
        <f>'[1]Лицевые счета домов свод'!K2955</f>
        <v>4241.139999999999</v>
      </c>
      <c r="K12" s="2"/>
    </row>
    <row r="13" spans="1:11" ht="12.75" hidden="1">
      <c r="A13" s="2"/>
      <c r="B13" s="2"/>
      <c r="C13" s="2"/>
      <c r="D13" s="3">
        <f>'[1]Лицевые счета домов свод'!E2956</f>
        <v>4215.06</v>
      </c>
      <c r="E13" s="3">
        <f>'[1]Лицевые счета домов свод'!F2956</f>
        <v>-4215.06</v>
      </c>
      <c r="F13" s="3">
        <f>'[1]Лицевые счета домов свод'!G2956</f>
        <v>67071.90000000001</v>
      </c>
      <c r="G13" s="3">
        <f>'[1]Лицевые счета домов свод'!H2956</f>
        <v>69477.5</v>
      </c>
      <c r="H13" s="3">
        <f>'[1]Лицевые счета домов свод'!I2956</f>
        <v>67071.90000000001</v>
      </c>
      <c r="I13" s="3">
        <f>'[1]Лицевые счета домов свод'!J2956</f>
        <v>-1809.4600000000064</v>
      </c>
      <c r="J13" s="3">
        <f>'[1]Лицевые счета домов свод'!K2956</f>
        <v>1809.4600000000064</v>
      </c>
      <c r="K13" s="2"/>
    </row>
    <row r="14" spans="1:11" ht="12.75" hidden="1">
      <c r="A14" s="2"/>
      <c r="B14" s="2"/>
      <c r="C14" s="2"/>
      <c r="D14" s="3">
        <f>'[1]Лицевые счета домов свод'!E2957</f>
        <v>1747.03</v>
      </c>
      <c r="E14" s="3">
        <f>'[1]Лицевые счета домов свод'!F2957</f>
        <v>15094.87</v>
      </c>
      <c r="F14" s="3">
        <f>'[1]Лицевые счета домов свод'!G2957</f>
        <v>22357.280000000002</v>
      </c>
      <c r="G14" s="3">
        <f>'[1]Лицевые счета домов свод'!H2957</f>
        <v>23159.179999999997</v>
      </c>
      <c r="H14" s="3">
        <f>'[1]Лицевые счета домов свод'!I2957</f>
        <v>4150</v>
      </c>
      <c r="I14" s="3">
        <f>'[1]Лицевые счета домов свод'!J2957</f>
        <v>34104.049999999996</v>
      </c>
      <c r="J14" s="3">
        <f>'[1]Лицевые счета домов свод'!K2957</f>
        <v>945.1300000000047</v>
      </c>
      <c r="K14" s="2"/>
    </row>
    <row r="15" spans="1:11" ht="12.75" hidden="1">
      <c r="A15" s="2"/>
      <c r="B15" s="2"/>
      <c r="C15" s="2"/>
      <c r="D15" s="3">
        <f>'[1]Лицевые счета домов свод'!E2958</f>
        <v>145.65</v>
      </c>
      <c r="E15" s="3">
        <f>'[1]Лицевые счета домов свод'!F2958</f>
        <v>-155.07</v>
      </c>
      <c r="F15" s="3">
        <f>'[1]Лицевые счета домов свод'!G2958</f>
        <v>1863.1499999999999</v>
      </c>
      <c r="G15" s="3">
        <f>'[1]Лицевые счета домов свод'!H2958</f>
        <v>1929.9400000000003</v>
      </c>
      <c r="H15" s="3">
        <f>'[1]Лицевые счета домов свод'!I2958</f>
        <v>5617.679999999999</v>
      </c>
      <c r="I15" s="3">
        <f>'[1]Лицевые счета домов свод'!J2958</f>
        <v>-3842.809999999999</v>
      </c>
      <c r="J15" s="3">
        <f>'[1]Лицевые счета домов свод'!K2958</f>
        <v>78.85999999999967</v>
      </c>
      <c r="K15" s="2"/>
    </row>
    <row r="16" spans="1:11" ht="12.75" hidden="1">
      <c r="A16" s="2"/>
      <c r="B16" s="2"/>
      <c r="C16" s="2"/>
      <c r="D16" s="3">
        <f>'[1]Лицевые счета домов свод'!E2959</f>
        <v>296.97</v>
      </c>
      <c r="E16" s="3">
        <f>'[1]Лицевые счета домов свод'!F2959</f>
        <v>3503.67</v>
      </c>
      <c r="F16" s="3">
        <f>'[1]Лицевые счета домов свод'!G2959</f>
        <v>3800.720000000001</v>
      </c>
      <c r="G16" s="3">
        <f>'[1]Лицевые счета домов свод'!H2959</f>
        <v>3937.0700000000006</v>
      </c>
      <c r="H16" s="3">
        <f>'[1]Лицевые счета домов свод'!I2959</f>
        <v>0</v>
      </c>
      <c r="I16" s="3">
        <f>'[1]Лицевые счета домов свод'!J2959</f>
        <v>7440.740000000001</v>
      </c>
      <c r="J16" s="3">
        <f>'[1]Лицевые счета домов свод'!K2959</f>
        <v>160.6200000000008</v>
      </c>
      <c r="K16" s="2"/>
    </row>
    <row r="17" spans="1:11" ht="12.75" hidden="1">
      <c r="A17" s="2"/>
      <c r="B17" s="2"/>
      <c r="C17" s="2"/>
      <c r="D17" s="3">
        <f>'[1]Лицевые счета домов свод'!E2960</f>
        <v>8.79</v>
      </c>
      <c r="E17" s="3">
        <f>'[1]Лицевые счета домов свод'!F2960</f>
        <v>103.03</v>
      </c>
      <c r="F17" s="3">
        <f>'[1]Лицевые счета домов свод'!G2960</f>
        <v>111.83999999999997</v>
      </c>
      <c r="G17" s="3">
        <f>'[1]Лицевые счета домов свод'!H2960</f>
        <v>115.78000000000002</v>
      </c>
      <c r="H17" s="3">
        <f>'[1]Лицевые счета домов свод'!I2960</f>
        <v>0</v>
      </c>
      <c r="I17" s="3">
        <f>'[1]Лицевые счета домов свод'!J2960</f>
        <v>218.81</v>
      </c>
      <c r="J17" s="3">
        <f>'[1]Лицевые счета домов свод'!K2960</f>
        <v>4.849999999999952</v>
      </c>
      <c r="K17" s="2"/>
    </row>
    <row r="18" spans="1:11" ht="12.75" hidden="1">
      <c r="A18" s="2"/>
      <c r="B18" s="2"/>
      <c r="C18" s="2"/>
      <c r="D18" s="3">
        <f>'[1]Лицевые счета домов свод'!E2961</f>
        <v>2013.79</v>
      </c>
      <c r="E18" s="3">
        <f>'[1]Лицевые счета домов свод'!F2961</f>
        <v>-2013.79</v>
      </c>
      <c r="F18" s="3">
        <f>'[1]Лицевые счета домов свод'!G2961</f>
        <v>35399.02999999999</v>
      </c>
      <c r="G18" s="3">
        <f>'[1]Лицевые счета домов свод'!H2961</f>
        <v>36668.64000000001</v>
      </c>
      <c r="H18" s="3">
        <f>'[1]Лицевые счета домов свод'!I2961</f>
        <v>35399.02999999999</v>
      </c>
      <c r="I18" s="3">
        <f>'[1]Лицевые счета домов свод'!J2961</f>
        <v>-744.1799999999857</v>
      </c>
      <c r="J18" s="3">
        <f>'[1]Лицевые счета домов свод'!K2961</f>
        <v>744.1799999999857</v>
      </c>
      <c r="K18" s="2"/>
    </row>
    <row r="19" spans="1:11" ht="12.75" hidden="1">
      <c r="A19" s="2"/>
      <c r="B19" s="2"/>
      <c r="C19" s="2"/>
      <c r="D19" s="3">
        <f>'[1]Лицевые счета домов свод'!E2962</f>
        <v>1019.06</v>
      </c>
      <c r="E19" s="3">
        <f>'[1]Лицевые счета домов свод'!F2962</f>
        <v>-16349.28</v>
      </c>
      <c r="F19" s="3">
        <f>'[1]Лицевые счета домов свод'!G2962</f>
        <v>13041.770000000004</v>
      </c>
      <c r="G19" s="3">
        <f>'[1]Лицевые счета домов свод'!H2962</f>
        <v>13509.5</v>
      </c>
      <c r="H19" s="3">
        <f>'[1]Лицевые счета домов свод'!I2962</f>
        <v>27136.7328</v>
      </c>
      <c r="I19" s="3">
        <f>'[1]Лицевые счета домов свод'!J2962</f>
        <v>-29976.512800000004</v>
      </c>
      <c r="J19" s="3">
        <f>'[1]Лицевые счета домов свод'!K2962</f>
        <v>551.3300000000036</v>
      </c>
      <c r="K19" s="2"/>
    </row>
    <row r="20" spans="1:11" ht="12.75" hidden="1">
      <c r="A20" s="2"/>
      <c r="B20" s="2"/>
      <c r="C20" s="2"/>
      <c r="D20" s="3">
        <f>'[1]Лицевые счета домов свод'!E2963</f>
        <v>264.91</v>
      </c>
      <c r="E20" s="3">
        <f>'[1]Лицевые счета домов свод'!F2963</f>
        <v>1575.81</v>
      </c>
      <c r="F20" s="3">
        <f>'[1]Лицевые счета домов свод'!G2963</f>
        <v>3390.8099999999995</v>
      </c>
      <c r="G20" s="3">
        <f>'[1]Лицевые счета домов свод'!H2963</f>
        <v>3512.4400000000005</v>
      </c>
      <c r="H20" s="3">
        <f>'[1]Лицевые счета домов свод'!I2963</f>
        <v>0</v>
      </c>
      <c r="I20" s="3">
        <f>'[1]Лицевые счета домов свод'!J2963</f>
        <v>5088.25</v>
      </c>
      <c r="J20" s="3">
        <f>'[1]Лицевые счета домов свод'!K2963</f>
        <v>143.27999999999884</v>
      </c>
      <c r="K20" s="2"/>
    </row>
    <row r="21" spans="1:11" ht="12.75" hidden="1">
      <c r="A21" s="2"/>
      <c r="B21" s="2"/>
      <c r="C21" s="2"/>
      <c r="D21" s="3">
        <f>SUM(D12:D20)</f>
        <v>16042.57</v>
      </c>
      <c r="E21" s="3">
        <f>SUM(E12:E20)</f>
        <v>-43330.71</v>
      </c>
      <c r="F21" s="3">
        <f>SUM(F12:F20)</f>
        <v>205314.55</v>
      </c>
      <c r="G21" s="3">
        <f>SUM(G12:G20)</f>
        <v>212678.27000000002</v>
      </c>
      <c r="H21" s="6">
        <f>SUM(H12:H20)</f>
        <v>207697.26279999997</v>
      </c>
      <c r="I21" s="6">
        <f>SUM(I12:I20)</f>
        <v>-38349.70280000001</v>
      </c>
      <c r="J21" s="3">
        <f>SUM(J12:J20)</f>
        <v>8678.849999999999</v>
      </c>
      <c r="K21" s="2"/>
    </row>
    <row r="22" spans="1:11" ht="12.75" hidden="1">
      <c r="A22" s="2"/>
      <c r="B22" s="2"/>
      <c r="C22" s="2"/>
      <c r="D22" s="3">
        <f>'[1]Лицевые счета домов свод'!E2965</f>
        <v>4223.19</v>
      </c>
      <c r="E22" s="3">
        <f>'[1]Лицевые счета домов свод'!F2965</f>
        <v>-4223.19</v>
      </c>
      <c r="F22" s="3">
        <f>'[1]Лицевые счета домов свод'!G2965</f>
        <v>72971.59999999999</v>
      </c>
      <c r="G22" s="3">
        <f>'[1]Лицевые счета домов свод'!H2965</f>
        <v>74218.60999999999</v>
      </c>
      <c r="H22" s="3">
        <f>'[1]Лицевые счета домов свод'!I2965</f>
        <v>72971.59999999999</v>
      </c>
      <c r="I22" s="3">
        <f>'[1]Лицевые счета домов свод'!J2965</f>
        <v>-2976.1800000000076</v>
      </c>
      <c r="J22" s="3">
        <f>'[1]Лицевые счета домов свод'!K2965</f>
        <v>2976.1800000000076</v>
      </c>
      <c r="K22" s="2"/>
    </row>
    <row r="23" spans="1:11" ht="12.75" hidden="1">
      <c r="A23" s="2"/>
      <c r="B23" s="2"/>
      <c r="C23" s="2"/>
      <c r="D23" s="3">
        <f>'[1]Лицевые счета домов свод'!E2966</f>
        <v>0</v>
      </c>
      <c r="E23" s="3">
        <f>'[1]Лицевые счета домов свод'!F2966</f>
        <v>0</v>
      </c>
      <c r="F23" s="3">
        <f>'[1]Лицевые счета домов свод'!G2966</f>
        <v>0</v>
      </c>
      <c r="G23" s="3">
        <f>'[1]Лицевые счета домов свод'!H2966</f>
        <v>0</v>
      </c>
      <c r="H23" s="3">
        <f>'[1]Лицевые счета домов свод'!I2966</f>
        <v>0</v>
      </c>
      <c r="I23" s="3">
        <f>'[1]Лицевые счета домов свод'!J2966</f>
        <v>0</v>
      </c>
      <c r="J23" s="3">
        <f>'[1]Лицевые счета домов свод'!K2966</f>
        <v>0</v>
      </c>
      <c r="K23" s="2"/>
    </row>
    <row r="24" spans="1:11" ht="12.75" hidden="1">
      <c r="A24" s="2"/>
      <c r="B24" s="2"/>
      <c r="C24" s="2"/>
      <c r="D24" s="3">
        <f>'[1]Лицевые счета домов свод'!E2967</f>
        <v>-86.82</v>
      </c>
      <c r="E24" s="3">
        <f>'[1]Лицевые счета домов свод'!F2967</f>
        <v>86.82</v>
      </c>
      <c r="F24" s="3">
        <f>'[1]Лицевые счета домов свод'!G2967</f>
        <v>0</v>
      </c>
      <c r="G24" s="3">
        <f>'[1]Лицевые счета домов свод'!H2967</f>
        <v>0</v>
      </c>
      <c r="H24" s="3">
        <f>'[1]Лицевые счета домов свод'!I2967</f>
        <v>0</v>
      </c>
      <c r="I24" s="3">
        <f>'[1]Лицевые счета домов свод'!J2967</f>
        <v>86.82</v>
      </c>
      <c r="J24" s="3">
        <f>'[1]Лицевые счета домов свод'!K2967</f>
        <v>-86.82</v>
      </c>
      <c r="K24" s="2"/>
    </row>
    <row r="25" spans="1:11" ht="12.75" hidden="1">
      <c r="A25" s="2"/>
      <c r="B25" s="2"/>
      <c r="C25" s="2"/>
      <c r="D25" s="3">
        <f>'[1]Лицевые счета домов свод'!E2968</f>
        <v>632.34</v>
      </c>
      <c r="E25" s="3">
        <f>'[1]Лицевые счета домов свод'!F2968</f>
        <v>-632.34</v>
      </c>
      <c r="F25" s="3">
        <f>'[1]Лицевые счета домов свод'!G2968</f>
        <v>13042.71</v>
      </c>
      <c r="G25" s="3">
        <f>'[1]Лицевые счета домов свод'!H2968</f>
        <v>13446.860000000002</v>
      </c>
      <c r="H25" s="3">
        <f>'[1]Лицевые счета домов свод'!I2968</f>
        <v>13042.71</v>
      </c>
      <c r="I25" s="3">
        <f>'[1]Лицевые счета домов свод'!J2968</f>
        <v>-228.18999999999687</v>
      </c>
      <c r="J25" s="3">
        <f>'[1]Лицевые счета домов свод'!K2968</f>
        <v>228.18999999999687</v>
      </c>
      <c r="K25" s="2"/>
    </row>
    <row r="26" spans="1:11" ht="12.75" hidden="1">
      <c r="A26" s="2"/>
      <c r="B26" s="2"/>
      <c r="C26" s="2"/>
      <c r="D26" s="3">
        <f>'[1]Лицевые счета домов свод'!E2969</f>
        <v>5271.17</v>
      </c>
      <c r="E26" s="3">
        <f>'[1]Лицевые счета домов свод'!F2969</f>
        <v>-5271.17</v>
      </c>
      <c r="F26" s="3">
        <f>'[1]Лицевые счета домов свод'!G2969</f>
        <v>70052.84999999999</v>
      </c>
      <c r="G26" s="3">
        <f>'[1]Лицевые счета домов свод'!H2969</f>
        <v>72230.26999999999</v>
      </c>
      <c r="H26" s="3">
        <f>'[1]Лицевые счета домов свод'!I2969</f>
        <v>70052.84999999999</v>
      </c>
      <c r="I26" s="3">
        <f>'[1]Лицевые счета домов свод'!J2969</f>
        <v>-3093.75</v>
      </c>
      <c r="J26" s="3">
        <f>'[1]Лицевые счета домов свод'!K2969</f>
        <v>3093.75</v>
      </c>
      <c r="K26" s="2"/>
    </row>
    <row r="27" spans="1:11" ht="12.75" hidden="1">
      <c r="A27" s="2"/>
      <c r="B27" s="2"/>
      <c r="C27" s="2"/>
      <c r="D27" s="3">
        <f>'[1]Лицевые счета домов свод'!E2970</f>
        <v>7103.6</v>
      </c>
      <c r="E27" s="3">
        <f>'[1]Лицевые счета домов свод'!F2970</f>
        <v>-7103.6</v>
      </c>
      <c r="F27" s="3">
        <f>'[1]Лицевые счета домов свод'!G2970</f>
        <v>93155.19</v>
      </c>
      <c r="G27" s="3">
        <f>'[1]Лицевые счета домов свод'!H2970</f>
        <v>96077.67000000001</v>
      </c>
      <c r="H27" s="3">
        <f>'[1]Лицевые счета домов свод'!I2970</f>
        <v>93155.19</v>
      </c>
      <c r="I27" s="3">
        <f>'[1]Лицевые счета домов свод'!J2970</f>
        <v>-4181.119999999995</v>
      </c>
      <c r="J27" s="3">
        <f>'[1]Лицевые счета домов свод'!K2970</f>
        <v>4181.119999999995</v>
      </c>
      <c r="K27" s="2"/>
    </row>
    <row r="28" spans="1:11" ht="12.75" hidden="1">
      <c r="A28" s="2"/>
      <c r="B28" s="2"/>
      <c r="C28" s="2"/>
      <c r="D28" s="3">
        <f>'[1]Лицевые счета домов свод'!E2971</f>
        <v>6157.87</v>
      </c>
      <c r="E28" s="3">
        <f>'[1]Лицевые счета домов свод'!F2971</f>
        <v>-6157.87</v>
      </c>
      <c r="F28" s="3">
        <f>'[1]Лицевые счета домов свод'!G2971</f>
        <v>81231.47</v>
      </c>
      <c r="G28" s="3">
        <f>'[1]Лицевые счета домов свод'!H2971</f>
        <v>83769.45000000003</v>
      </c>
      <c r="H28" s="3">
        <f>'[1]Лицевые счета домов свод'!I2971</f>
        <v>81231.47</v>
      </c>
      <c r="I28" s="3">
        <f>'[1]Лицевые счета домов свод'!J2971</f>
        <v>-3619.8899999999703</v>
      </c>
      <c r="J28" s="3">
        <f>'[1]Лицевые счета домов свод'!K2971</f>
        <v>3619.8899999999703</v>
      </c>
      <c r="K28" s="2"/>
    </row>
    <row r="29" spans="1:11" ht="12.75" hidden="1">
      <c r="A29" s="2"/>
      <c r="B29" s="2"/>
      <c r="C29" s="2"/>
      <c r="D29" s="3">
        <f>'[1]Лицевые счета домов свод'!E2972</f>
        <v>0</v>
      </c>
      <c r="E29" s="3">
        <f>'[1]Лицевые счета домов свод'!F2972</f>
        <v>0</v>
      </c>
      <c r="F29" s="3">
        <f>'[1]Лицевые счета домов свод'!G2972</f>
        <v>3701.0099999999998</v>
      </c>
      <c r="G29" s="3">
        <f>'[1]Лицевые счета домов свод'!H2972</f>
        <v>3572.439999999999</v>
      </c>
      <c r="H29" s="3">
        <f>'[1]Лицевые счета домов свод'!I2972</f>
        <v>3701.0099999999998</v>
      </c>
      <c r="I29" s="3">
        <f>'[1]Лицевые счета домов свод'!J2972</f>
        <v>-128.57000000000062</v>
      </c>
      <c r="J29" s="3">
        <f>'[1]Лицевые счета домов свод'!K2972</f>
        <v>128.57000000000062</v>
      </c>
      <c r="K29" s="2"/>
    </row>
    <row r="30" spans="1:11" ht="12.75" hidden="1">
      <c r="A30" s="2"/>
      <c r="B30" s="2"/>
      <c r="C30" s="2"/>
      <c r="D30" s="3">
        <f>'[1]Лицевые счета домов свод'!E2973</f>
        <v>0</v>
      </c>
      <c r="E30" s="3">
        <f>'[1]Лицевые счета домов свод'!F2973</f>
        <v>0</v>
      </c>
      <c r="F30" s="3">
        <f>'[1]Лицевые счета домов свод'!G2973</f>
        <v>12990.38</v>
      </c>
      <c r="G30" s="3">
        <f>'[1]Лицевые счета домов свод'!H2973</f>
        <v>11665.850000000002</v>
      </c>
      <c r="H30" s="3">
        <f>'[1]Лицевые счета домов свод'!I2973</f>
        <v>12990.38</v>
      </c>
      <c r="I30" s="3">
        <f>'[1]Лицевые счета домов свод'!J2973</f>
        <v>-1324.529999999997</v>
      </c>
      <c r="J30" s="3">
        <f>'[1]Лицевые счета домов свод'!K2973</f>
        <v>1324.529999999997</v>
      </c>
      <c r="K30" s="2"/>
    </row>
    <row r="31" spans="1:11" ht="12.75" hidden="1">
      <c r="A31" s="2"/>
      <c r="B31" s="2"/>
      <c r="C31" s="2"/>
      <c r="D31" s="3">
        <f>'[1]Лицевые счета домов свод'!E2974</f>
        <v>81841.9</v>
      </c>
      <c r="E31" s="3">
        <f>'[1]Лицевые счета домов свод'!F2974</f>
        <v>218159.06</v>
      </c>
      <c r="F31" s="3">
        <f>'[1]Лицевые счета домов свод'!G2974</f>
        <v>0</v>
      </c>
      <c r="G31" s="3">
        <f>'[1]Лицевые счета домов свод'!H2974</f>
        <v>71763.7</v>
      </c>
      <c r="H31" s="3">
        <f>'[1]Лицевые счета домов свод'!I2974</f>
        <v>367995.05</v>
      </c>
      <c r="I31" s="3">
        <f>'[1]Лицевые счета домов свод'!J2974</f>
        <v>-78072.28999999998</v>
      </c>
      <c r="J31" s="3">
        <f>'[1]Лицевые счета домов свод'!K2974</f>
        <v>10078.199999999997</v>
      </c>
      <c r="K31" s="2"/>
    </row>
    <row r="32" spans="1:11" ht="12.75">
      <c r="A32" s="2"/>
      <c r="B32" s="4" t="s">
        <v>13</v>
      </c>
      <c r="C32" s="4">
        <v>60</v>
      </c>
      <c r="D32" s="3">
        <f>SUM(D22:D31)+D11+D21</f>
        <v>133076.58</v>
      </c>
      <c r="E32" s="3">
        <f>SUM(E22:E31)+E11+E21</f>
        <v>62502.11999999999</v>
      </c>
      <c r="F32" s="3">
        <f>SUM(F22:F31)+F11+F21</f>
        <v>705979.3699999999</v>
      </c>
      <c r="G32" s="3">
        <f>SUM(G22:G31)+G11+G21</f>
        <v>798139.2</v>
      </c>
      <c r="H32" s="6">
        <f>SUM(H22:H31)+H11+H21</f>
        <v>1212204.8427999998</v>
      </c>
      <c r="I32" s="6">
        <f>SUM(I22:I31)+I11+I21</f>
        <v>-351563.5228</v>
      </c>
      <c r="J32" s="6">
        <f>SUM(J22:J31)+J11+J21</f>
        <v>40916.74999999997</v>
      </c>
      <c r="K32" s="4" t="s">
        <v>14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0" zoomScaleNormal="90" workbookViewId="0" topLeftCell="A1">
      <selection activeCell="G22" sqref="G22"/>
    </sheetView>
  </sheetViews>
  <sheetFormatPr defaultColWidth="12.57421875" defaultRowHeight="12.75"/>
  <cols>
    <col min="1" max="1" width="9.57421875" style="0" customWidth="1"/>
    <col min="2" max="2" width="34.421875" style="8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ht="12.75">
      <c r="A1" s="9" t="s">
        <v>15</v>
      </c>
      <c r="B1" s="9"/>
      <c r="C1" s="9"/>
      <c r="D1" s="9"/>
      <c r="E1" s="9"/>
    </row>
    <row r="2" spans="1:5" ht="12.75">
      <c r="A2" s="10" t="s">
        <v>1</v>
      </c>
      <c r="B2" s="10" t="s">
        <v>16</v>
      </c>
      <c r="C2" s="9" t="s">
        <v>2</v>
      </c>
      <c r="D2" s="9" t="s">
        <v>17</v>
      </c>
      <c r="E2" s="9" t="s">
        <v>18</v>
      </c>
    </row>
    <row r="3" spans="1:5" ht="48" customHeight="1">
      <c r="A3" s="11">
        <v>1</v>
      </c>
      <c r="B3" s="12" t="s">
        <v>19</v>
      </c>
      <c r="C3" s="11" t="s">
        <v>20</v>
      </c>
      <c r="D3" s="11"/>
      <c r="E3" s="11">
        <v>32937.52</v>
      </c>
    </row>
    <row r="4" spans="1:5" ht="12.75">
      <c r="A4" s="11">
        <v>2</v>
      </c>
      <c r="B4" s="10" t="s">
        <v>21</v>
      </c>
      <c r="C4" s="11" t="s">
        <v>20</v>
      </c>
      <c r="D4" s="9" t="s">
        <v>22</v>
      </c>
      <c r="E4" s="9">
        <v>25502.47</v>
      </c>
    </row>
    <row r="5" spans="1:5" s="14" customFormat="1" ht="12.75">
      <c r="A5" s="13" t="s">
        <v>23</v>
      </c>
      <c r="B5" s="13"/>
      <c r="C5" s="13"/>
      <c r="D5" s="13"/>
      <c r="E5" s="13"/>
    </row>
    <row r="6" spans="1:5" ht="12.75">
      <c r="A6" s="10" t="s">
        <v>1</v>
      </c>
      <c r="B6" s="10" t="s">
        <v>16</v>
      </c>
      <c r="C6" s="9" t="s">
        <v>2</v>
      </c>
      <c r="D6" s="9" t="s">
        <v>17</v>
      </c>
      <c r="E6" s="9" t="s">
        <v>18</v>
      </c>
    </row>
    <row r="7" spans="1:5" ht="12.75">
      <c r="A7" s="11">
        <v>1</v>
      </c>
      <c r="B7" s="12" t="s">
        <v>24</v>
      </c>
      <c r="C7" s="11" t="s">
        <v>20</v>
      </c>
      <c r="D7" s="11" t="s">
        <v>25</v>
      </c>
      <c r="E7" s="11">
        <v>5655.02</v>
      </c>
    </row>
    <row r="8" spans="1:5" s="14" customFormat="1" ht="12.75">
      <c r="A8" s="13" t="s">
        <v>26</v>
      </c>
      <c r="B8" s="13"/>
      <c r="C8" s="13"/>
      <c r="D8" s="13"/>
      <c r="E8" s="13"/>
    </row>
    <row r="9" spans="1:5" ht="12.75">
      <c r="A9" s="10" t="s">
        <v>1</v>
      </c>
      <c r="B9" s="10" t="s">
        <v>16</v>
      </c>
      <c r="C9" s="9" t="s">
        <v>2</v>
      </c>
      <c r="D9" s="9" t="s">
        <v>17</v>
      </c>
      <c r="E9" s="9" t="s">
        <v>18</v>
      </c>
    </row>
    <row r="10" spans="1:5" ht="51" customHeight="1">
      <c r="A10" s="11">
        <v>1</v>
      </c>
      <c r="B10" s="12" t="s">
        <v>21</v>
      </c>
      <c r="C10" s="11" t="s">
        <v>27</v>
      </c>
      <c r="D10" s="11" t="s">
        <v>28</v>
      </c>
      <c r="E10" s="11">
        <v>32935.74</v>
      </c>
    </row>
    <row r="11" spans="1:5" ht="12.75">
      <c r="A11" s="11">
        <v>2</v>
      </c>
      <c r="B11" s="10" t="s">
        <v>29</v>
      </c>
      <c r="C11" s="10" t="s">
        <v>27</v>
      </c>
      <c r="D11" s="10"/>
      <c r="E11" s="10">
        <v>23004.1</v>
      </c>
    </row>
    <row r="12" spans="1:5" s="14" customFormat="1" ht="12.75">
      <c r="A12" s="13" t="s">
        <v>30</v>
      </c>
      <c r="B12" s="13"/>
      <c r="C12" s="13"/>
      <c r="D12" s="13"/>
      <c r="E12" s="13"/>
    </row>
    <row r="13" spans="1:5" ht="12.75">
      <c r="A13" s="10" t="s">
        <v>1</v>
      </c>
      <c r="B13" s="10" t="s">
        <v>16</v>
      </c>
      <c r="C13" s="9" t="s">
        <v>2</v>
      </c>
      <c r="D13" s="9" t="s">
        <v>17</v>
      </c>
      <c r="E13" s="9" t="s">
        <v>18</v>
      </c>
    </row>
    <row r="14" spans="1:5" ht="12.75">
      <c r="A14" s="11">
        <v>1</v>
      </c>
      <c r="B14" s="12" t="s">
        <v>31</v>
      </c>
      <c r="C14" s="12" t="s">
        <v>32</v>
      </c>
      <c r="D14" s="12" t="s">
        <v>33</v>
      </c>
      <c r="E14" s="12">
        <v>5395.47</v>
      </c>
    </row>
    <row r="15" spans="1:5" s="14" customFormat="1" ht="12.75">
      <c r="A15" s="13" t="s">
        <v>34</v>
      </c>
      <c r="B15" s="13"/>
      <c r="C15" s="13"/>
      <c r="D15" s="13"/>
      <c r="E15" s="13"/>
    </row>
    <row r="16" spans="1:5" ht="12.75">
      <c r="A16" s="10" t="s">
        <v>1</v>
      </c>
      <c r="B16" s="10" t="s">
        <v>16</v>
      </c>
      <c r="C16" s="9" t="s">
        <v>2</v>
      </c>
      <c r="D16" s="9" t="s">
        <v>17</v>
      </c>
      <c r="E16" s="9" t="s">
        <v>18</v>
      </c>
    </row>
    <row r="17" spans="1:5" ht="12.75">
      <c r="A17" s="11">
        <v>1</v>
      </c>
      <c r="B17" s="12" t="s">
        <v>35</v>
      </c>
      <c r="C17" s="11" t="s">
        <v>27</v>
      </c>
      <c r="D17" s="11" t="s">
        <v>33</v>
      </c>
      <c r="E17" s="11">
        <v>5658.54</v>
      </c>
    </row>
    <row r="18" spans="1:5" ht="12.75">
      <c r="A18" s="11">
        <v>2</v>
      </c>
      <c r="B18" s="10" t="s">
        <v>36</v>
      </c>
      <c r="C18" s="10" t="s">
        <v>27</v>
      </c>
      <c r="D18" s="10"/>
      <c r="E18" s="10">
        <v>3823.73</v>
      </c>
    </row>
    <row r="19" spans="1:5" s="14" customFormat="1" ht="12.75">
      <c r="A19" s="13" t="s">
        <v>37</v>
      </c>
      <c r="B19" s="13"/>
      <c r="C19" s="13"/>
      <c r="D19" s="13"/>
      <c r="E19" s="13"/>
    </row>
    <row r="20" spans="1:5" ht="12.75">
      <c r="A20" s="10" t="s">
        <v>1</v>
      </c>
      <c r="B20" s="10" t="s">
        <v>16</v>
      </c>
      <c r="C20" s="9" t="s">
        <v>2</v>
      </c>
      <c r="D20" s="9" t="s">
        <v>17</v>
      </c>
      <c r="E20" s="9" t="s">
        <v>18</v>
      </c>
    </row>
    <row r="21" spans="1:5" ht="12.75">
      <c r="A21" s="11">
        <v>1</v>
      </c>
      <c r="B21" s="12" t="s">
        <v>38</v>
      </c>
      <c r="C21" s="10" t="s">
        <v>27</v>
      </c>
      <c r="D21" s="11" t="s">
        <v>39</v>
      </c>
      <c r="E21" s="11">
        <v>154454.73</v>
      </c>
    </row>
    <row r="22" spans="1:5" ht="12.75">
      <c r="A22" s="15"/>
      <c r="B22" s="16"/>
      <c r="C22" s="15"/>
      <c r="D22" s="15"/>
      <c r="E22" s="15"/>
    </row>
    <row r="23" spans="1:5" ht="12.75">
      <c r="A23" s="17"/>
      <c r="B23" s="18"/>
      <c r="C23" s="17"/>
      <c r="D23" s="17"/>
      <c r="E23" s="17"/>
    </row>
    <row r="24" spans="1:5" ht="12.75">
      <c r="A24" s="17"/>
      <c r="B24" s="18"/>
      <c r="C24" s="17"/>
      <c r="D24" s="17"/>
      <c r="E24" s="17"/>
    </row>
  </sheetData>
  <sheetProtection selectLockedCells="1" selectUnlockedCells="1"/>
  <mergeCells count="6">
    <mergeCell ref="A1:E1"/>
    <mergeCell ref="A5:E5"/>
    <mergeCell ref="A8:E8"/>
    <mergeCell ref="A12:E12"/>
    <mergeCell ref="A15:E15"/>
    <mergeCell ref="A19:E1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90" zoomScaleNormal="90" workbookViewId="0" topLeftCell="A1">
      <selection activeCell="H50" sqref="H50"/>
    </sheetView>
  </sheetViews>
  <sheetFormatPr defaultColWidth="12.57421875" defaultRowHeight="12.75"/>
  <cols>
    <col min="1" max="1" width="9.57421875" style="8" customWidth="1"/>
    <col min="2" max="2" width="43.421875" style="8" customWidth="1"/>
    <col min="3" max="3" width="28.57421875" style="19" customWidth="1"/>
    <col min="4" max="4" width="54.8515625" style="8" customWidth="1"/>
    <col min="5" max="5" width="16.57421875" style="19" customWidth="1"/>
    <col min="6" max="16384" width="11.57421875" style="8" customWidth="1"/>
  </cols>
  <sheetData>
    <row r="1" spans="1:5" ht="19.5" customHeight="1">
      <c r="A1" s="20" t="s">
        <v>40</v>
      </c>
      <c r="B1" s="20"/>
      <c r="C1" s="20"/>
      <c r="D1" s="20"/>
      <c r="E1" s="20"/>
    </row>
    <row r="2" spans="1:5" ht="12.75">
      <c r="A2" s="20" t="s">
        <v>1</v>
      </c>
      <c r="B2" s="20" t="s">
        <v>16</v>
      </c>
      <c r="C2" s="20" t="s">
        <v>2</v>
      </c>
      <c r="D2" s="20" t="s">
        <v>17</v>
      </c>
      <c r="E2" s="20" t="s">
        <v>18</v>
      </c>
    </row>
    <row r="3" spans="1:5" ht="12.75">
      <c r="A3" s="5">
        <v>1</v>
      </c>
      <c r="B3" s="20" t="s">
        <v>41</v>
      </c>
      <c r="C3" s="5" t="s">
        <v>42</v>
      </c>
      <c r="D3" s="5"/>
      <c r="E3" s="5">
        <v>8774.29</v>
      </c>
    </row>
    <row r="4" spans="1:5" ht="12.75">
      <c r="A4" s="5">
        <v>3</v>
      </c>
      <c r="B4" s="5" t="s">
        <v>43</v>
      </c>
      <c r="C4" s="5" t="s">
        <v>42</v>
      </c>
      <c r="D4" s="5"/>
      <c r="E4" s="5">
        <v>156.05</v>
      </c>
    </row>
    <row r="5" spans="1:5" ht="12.75" customHeight="1">
      <c r="A5" s="20" t="s">
        <v>15</v>
      </c>
      <c r="B5" s="20"/>
      <c r="C5" s="20"/>
      <c r="D5" s="20"/>
      <c r="E5" s="20"/>
    </row>
    <row r="6" spans="1:5" ht="12.75">
      <c r="A6" s="20" t="s">
        <v>1</v>
      </c>
      <c r="B6" s="20" t="s">
        <v>16</v>
      </c>
      <c r="C6" s="20" t="s">
        <v>2</v>
      </c>
      <c r="D6" s="20" t="s">
        <v>17</v>
      </c>
      <c r="E6" s="20" t="s">
        <v>18</v>
      </c>
    </row>
    <row r="7" spans="1:5" ht="32.25" customHeight="1">
      <c r="A7" s="5">
        <v>1</v>
      </c>
      <c r="B7" s="5" t="s">
        <v>43</v>
      </c>
      <c r="C7" s="5" t="s">
        <v>42</v>
      </c>
      <c r="D7" s="5"/>
      <c r="E7" s="5">
        <v>156.05</v>
      </c>
    </row>
    <row r="8" spans="1:5" ht="12.75">
      <c r="A8" s="5">
        <v>3</v>
      </c>
      <c r="B8" s="20" t="s">
        <v>44</v>
      </c>
      <c r="C8" s="5" t="s">
        <v>42</v>
      </c>
      <c r="D8" s="20" t="s">
        <v>45</v>
      </c>
      <c r="E8" s="20">
        <v>614.15</v>
      </c>
    </row>
    <row r="9" spans="1:5" s="22" customFormat="1" ht="19.5" customHeight="1">
      <c r="A9" s="21" t="s">
        <v>23</v>
      </c>
      <c r="B9" s="21"/>
      <c r="C9" s="21"/>
      <c r="D9" s="21"/>
      <c r="E9" s="21"/>
    </row>
    <row r="10" spans="1:5" ht="12.75">
      <c r="A10" s="20" t="s">
        <v>1</v>
      </c>
      <c r="B10" s="20" t="s">
        <v>16</v>
      </c>
      <c r="C10" s="20" t="s">
        <v>2</v>
      </c>
      <c r="D10" s="20" t="s">
        <v>17</v>
      </c>
      <c r="E10" s="20" t="s">
        <v>18</v>
      </c>
    </row>
    <row r="11" spans="1:5" ht="12.75">
      <c r="A11" s="5">
        <v>1</v>
      </c>
      <c r="B11" s="20" t="s">
        <v>43</v>
      </c>
      <c r="C11" s="5" t="s">
        <v>46</v>
      </c>
      <c r="D11" s="5"/>
      <c r="E11" s="5">
        <v>156.05</v>
      </c>
    </row>
    <row r="12" spans="1:5" ht="12.75">
      <c r="A12" s="5">
        <v>2</v>
      </c>
      <c r="B12" s="20" t="s">
        <v>47</v>
      </c>
      <c r="C12" s="20" t="s">
        <v>46</v>
      </c>
      <c r="D12" s="20"/>
      <c r="E12" s="20">
        <v>1594.42</v>
      </c>
    </row>
    <row r="13" spans="1:5" s="22" customFormat="1" ht="20.25" customHeight="1">
      <c r="A13" s="21" t="s">
        <v>26</v>
      </c>
      <c r="B13" s="21"/>
      <c r="C13" s="21"/>
      <c r="D13" s="21"/>
      <c r="E13" s="21"/>
    </row>
    <row r="14" spans="1:5" ht="12.75">
      <c r="A14" s="20" t="s">
        <v>1</v>
      </c>
      <c r="B14" s="20" t="s">
        <v>16</v>
      </c>
      <c r="C14" s="20" t="s">
        <v>2</v>
      </c>
      <c r="D14" s="20" t="s">
        <v>17</v>
      </c>
      <c r="E14" s="20" t="s">
        <v>18</v>
      </c>
    </row>
    <row r="15" spans="1:5" ht="32.25" customHeight="1">
      <c r="A15" s="5">
        <v>1</v>
      </c>
      <c r="B15" s="20" t="s">
        <v>43</v>
      </c>
      <c r="C15" s="5" t="s">
        <v>46</v>
      </c>
      <c r="D15" s="5"/>
      <c r="E15" s="5">
        <v>156.05</v>
      </c>
    </row>
    <row r="16" spans="1:5" ht="28.5" customHeight="1">
      <c r="A16" s="5">
        <v>2</v>
      </c>
      <c r="B16" s="20" t="s">
        <v>48</v>
      </c>
      <c r="C16" s="20" t="s">
        <v>46</v>
      </c>
      <c r="D16" s="20" t="s">
        <v>49</v>
      </c>
      <c r="E16" s="20">
        <v>1347.64</v>
      </c>
    </row>
    <row r="17" spans="1:5" ht="12.75">
      <c r="A17" s="5">
        <v>3</v>
      </c>
      <c r="B17" s="23" t="s">
        <v>50</v>
      </c>
      <c r="C17" s="5" t="s">
        <v>46</v>
      </c>
      <c r="D17" s="5" t="s">
        <v>51</v>
      </c>
      <c r="E17" s="5">
        <v>861.33</v>
      </c>
    </row>
    <row r="18" spans="1:5" s="22" customFormat="1" ht="20.25" customHeight="1">
      <c r="A18" s="21" t="s">
        <v>30</v>
      </c>
      <c r="B18" s="21"/>
      <c r="C18" s="21"/>
      <c r="D18" s="21"/>
      <c r="E18" s="21"/>
    </row>
    <row r="19" spans="1:5" ht="12.75">
      <c r="A19" s="20" t="s">
        <v>1</v>
      </c>
      <c r="B19" s="20" t="s">
        <v>16</v>
      </c>
      <c r="C19" s="20" t="s">
        <v>2</v>
      </c>
      <c r="D19" s="20" t="s">
        <v>17</v>
      </c>
      <c r="E19" s="20" t="s">
        <v>18</v>
      </c>
    </row>
    <row r="20" spans="1:5" ht="29.25" customHeight="1">
      <c r="A20" s="5">
        <v>1</v>
      </c>
      <c r="B20" s="20" t="s">
        <v>43</v>
      </c>
      <c r="C20" s="5" t="s">
        <v>46</v>
      </c>
      <c r="D20" s="5"/>
      <c r="E20" s="5">
        <v>156.05</v>
      </c>
    </row>
    <row r="21" spans="1:5" s="27" customFormat="1" ht="12.75">
      <c r="A21" s="5">
        <v>2</v>
      </c>
      <c r="B21" s="24" t="s">
        <v>52</v>
      </c>
      <c r="C21" s="25" t="s">
        <v>46</v>
      </c>
      <c r="D21" s="26"/>
      <c r="E21" s="25">
        <v>1415.46</v>
      </c>
    </row>
    <row r="22" spans="1:5" ht="12.75">
      <c r="A22" s="5">
        <v>3</v>
      </c>
      <c r="B22" s="23" t="s">
        <v>53</v>
      </c>
      <c r="C22" s="5" t="s">
        <v>46</v>
      </c>
      <c r="D22" s="5" t="s">
        <v>54</v>
      </c>
      <c r="E22" s="5">
        <v>1471.17</v>
      </c>
    </row>
    <row r="23" spans="1:5" s="28" customFormat="1" ht="21.75" customHeight="1">
      <c r="A23" s="21" t="s">
        <v>55</v>
      </c>
      <c r="B23" s="21"/>
      <c r="C23" s="21"/>
      <c r="D23" s="21"/>
      <c r="E23" s="21"/>
    </row>
    <row r="24" spans="1:5" s="29" customFormat="1" ht="12.75">
      <c r="A24" s="20" t="s">
        <v>1</v>
      </c>
      <c r="B24" s="20" t="s">
        <v>16</v>
      </c>
      <c r="C24" s="20" t="s">
        <v>2</v>
      </c>
      <c r="D24" s="20" t="s">
        <v>17</v>
      </c>
      <c r="E24" s="20" t="s">
        <v>18</v>
      </c>
    </row>
    <row r="25" spans="1:5" s="29" customFormat="1" ht="28.5" customHeight="1">
      <c r="A25" s="5">
        <v>1</v>
      </c>
      <c r="B25" s="20" t="s">
        <v>43</v>
      </c>
      <c r="C25" s="5" t="s">
        <v>46</v>
      </c>
      <c r="D25" s="5"/>
      <c r="E25" s="5">
        <v>156.05</v>
      </c>
    </row>
    <row r="26" spans="1:5" s="29" customFormat="1" ht="17.25" customHeight="1">
      <c r="A26" s="5">
        <v>2</v>
      </c>
      <c r="B26" s="20" t="s">
        <v>56</v>
      </c>
      <c r="C26" s="20" t="s">
        <v>57</v>
      </c>
      <c r="D26" s="20"/>
      <c r="E26" s="20">
        <v>1084.08</v>
      </c>
    </row>
    <row r="27" spans="1:5" ht="21" customHeight="1">
      <c r="A27" s="20" t="s">
        <v>34</v>
      </c>
      <c r="B27" s="20"/>
      <c r="C27" s="20"/>
      <c r="D27" s="20"/>
      <c r="E27" s="20"/>
    </row>
    <row r="28" spans="1:5" ht="12.75">
      <c r="A28" s="20" t="s">
        <v>1</v>
      </c>
      <c r="B28" s="20" t="s">
        <v>16</v>
      </c>
      <c r="C28" s="20" t="s">
        <v>2</v>
      </c>
      <c r="D28" s="20" t="s">
        <v>17</v>
      </c>
      <c r="E28" s="20" t="s">
        <v>18</v>
      </c>
    </row>
    <row r="29" spans="1:5" ht="33" customHeight="1">
      <c r="A29" s="5">
        <v>1</v>
      </c>
      <c r="B29" s="20" t="s">
        <v>58</v>
      </c>
      <c r="C29" s="5" t="s">
        <v>46</v>
      </c>
      <c r="D29" s="5"/>
      <c r="E29" s="5">
        <v>25968.42</v>
      </c>
    </row>
    <row r="30" spans="1:5" ht="12.75">
      <c r="A30" s="5">
        <v>2</v>
      </c>
      <c r="B30" s="20" t="s">
        <v>43</v>
      </c>
      <c r="C30" s="5" t="s">
        <v>46</v>
      </c>
      <c r="D30" s="5"/>
      <c r="E30" s="5">
        <v>156.05</v>
      </c>
    </row>
    <row r="31" spans="1:5" ht="24.75" customHeight="1">
      <c r="A31" s="20" t="s">
        <v>59</v>
      </c>
      <c r="B31" s="20"/>
      <c r="C31" s="20"/>
      <c r="D31" s="20"/>
      <c r="E31" s="20"/>
    </row>
    <row r="32" spans="1:5" ht="12.75">
      <c r="A32" s="20" t="s">
        <v>1</v>
      </c>
      <c r="B32" s="20" t="s">
        <v>16</v>
      </c>
      <c r="C32" s="20" t="s">
        <v>2</v>
      </c>
      <c r="D32" s="20" t="s">
        <v>17</v>
      </c>
      <c r="E32" s="20" t="s">
        <v>18</v>
      </c>
    </row>
    <row r="33" spans="1:5" ht="30.75" customHeight="1">
      <c r="A33" s="5">
        <v>1</v>
      </c>
      <c r="B33" s="20" t="s">
        <v>43</v>
      </c>
      <c r="C33" s="5" t="s">
        <v>46</v>
      </c>
      <c r="D33" s="5"/>
      <c r="E33" s="5">
        <v>156.05</v>
      </c>
    </row>
    <row r="34" spans="1:5" ht="27" customHeight="1">
      <c r="A34" s="20" t="s">
        <v>60</v>
      </c>
      <c r="B34" s="20"/>
      <c r="C34" s="20"/>
      <c r="D34" s="20"/>
      <c r="E34" s="20"/>
    </row>
    <row r="35" spans="1:5" ht="12.75">
      <c r="A35" s="20" t="s">
        <v>1</v>
      </c>
      <c r="B35" s="20" t="s">
        <v>16</v>
      </c>
      <c r="C35" s="20" t="s">
        <v>2</v>
      </c>
      <c r="D35" s="20" t="s">
        <v>17</v>
      </c>
      <c r="E35" s="20" t="s">
        <v>18</v>
      </c>
    </row>
    <row r="36" spans="1:5" ht="31.5" customHeight="1">
      <c r="A36" s="5">
        <v>1</v>
      </c>
      <c r="B36" s="20" t="s">
        <v>43</v>
      </c>
      <c r="C36" s="5" t="s">
        <v>46</v>
      </c>
      <c r="D36" s="5"/>
      <c r="E36" s="5">
        <v>156.05</v>
      </c>
    </row>
    <row r="37" spans="1:5" ht="31.5" customHeight="1">
      <c r="A37" s="5">
        <v>2</v>
      </c>
      <c r="B37" s="20" t="s">
        <v>61</v>
      </c>
      <c r="C37" s="5" t="s">
        <v>46</v>
      </c>
      <c r="D37" s="20"/>
      <c r="E37" s="20">
        <v>9486.79</v>
      </c>
    </row>
    <row r="38" spans="1:5" ht="27" customHeight="1">
      <c r="A38" s="20" t="s">
        <v>62</v>
      </c>
      <c r="B38" s="20"/>
      <c r="C38" s="20"/>
      <c r="D38" s="20"/>
      <c r="E38" s="20"/>
    </row>
    <row r="39" spans="1:5" ht="12.75">
      <c r="A39" s="20" t="s">
        <v>1</v>
      </c>
      <c r="B39" s="20" t="s">
        <v>16</v>
      </c>
      <c r="C39" s="20" t="s">
        <v>2</v>
      </c>
      <c r="D39" s="20" t="s">
        <v>17</v>
      </c>
      <c r="E39" s="20" t="s">
        <v>18</v>
      </c>
    </row>
    <row r="40" spans="1:5" ht="30.75" customHeight="1">
      <c r="A40" s="5">
        <v>1</v>
      </c>
      <c r="B40" s="23" t="s">
        <v>63</v>
      </c>
      <c r="C40" s="5" t="s">
        <v>46</v>
      </c>
      <c r="D40" s="5" t="s">
        <v>64</v>
      </c>
      <c r="E40" s="5">
        <v>1129.09</v>
      </c>
    </row>
    <row r="41" spans="1:5" ht="12.75">
      <c r="A41" s="5">
        <v>2</v>
      </c>
      <c r="B41" s="23" t="s">
        <v>65</v>
      </c>
      <c r="C41" s="5" t="s">
        <v>46</v>
      </c>
      <c r="D41" s="5" t="s">
        <v>66</v>
      </c>
      <c r="E41" s="5">
        <v>548.07</v>
      </c>
    </row>
    <row r="42" spans="1:5" ht="45.75" customHeight="1">
      <c r="A42" s="5">
        <v>3</v>
      </c>
      <c r="B42" s="20" t="s">
        <v>67</v>
      </c>
      <c r="C42" s="5" t="s">
        <v>46</v>
      </c>
      <c r="D42" s="23" t="s">
        <v>33</v>
      </c>
      <c r="E42" s="5">
        <v>2319.65</v>
      </c>
    </row>
    <row r="43" spans="1:5" ht="45.75" customHeight="1">
      <c r="A43" s="5">
        <v>4</v>
      </c>
      <c r="B43" s="20" t="s">
        <v>68</v>
      </c>
      <c r="C43" s="5" t="s">
        <v>42</v>
      </c>
      <c r="D43" s="23" t="s">
        <v>69</v>
      </c>
      <c r="E43" s="5">
        <v>1595.53</v>
      </c>
    </row>
    <row r="44" spans="1:5" ht="12.75">
      <c r="A44" s="5">
        <v>5</v>
      </c>
      <c r="B44" s="20" t="s">
        <v>43</v>
      </c>
      <c r="C44" s="5" t="s">
        <v>46</v>
      </c>
      <c r="D44" s="5"/>
      <c r="E44" s="5">
        <v>156.05</v>
      </c>
    </row>
    <row r="45" spans="1:5" ht="12.75">
      <c r="A45" s="5">
        <v>6</v>
      </c>
      <c r="B45" s="20" t="s">
        <v>70</v>
      </c>
      <c r="C45" s="5" t="s">
        <v>46</v>
      </c>
      <c r="D45" s="5"/>
      <c r="E45" s="5">
        <v>1248.36</v>
      </c>
    </row>
    <row r="46" spans="1:5" ht="21" customHeight="1">
      <c r="A46" s="20" t="s">
        <v>71</v>
      </c>
      <c r="B46" s="20"/>
      <c r="C46" s="20"/>
      <c r="D46" s="20"/>
      <c r="E46" s="20"/>
    </row>
    <row r="47" spans="1:5" ht="12.75">
      <c r="A47" s="5">
        <v>1</v>
      </c>
      <c r="B47" s="20" t="s">
        <v>43</v>
      </c>
      <c r="C47" s="5" t="s">
        <v>46</v>
      </c>
      <c r="D47" s="5"/>
      <c r="E47" s="5">
        <v>156.05</v>
      </c>
    </row>
    <row r="48" spans="1:5" ht="12.75">
      <c r="A48" s="5">
        <v>2</v>
      </c>
      <c r="B48" s="20" t="s">
        <v>70</v>
      </c>
      <c r="C48" s="5" t="s">
        <v>46</v>
      </c>
      <c r="D48" s="5"/>
      <c r="E48" s="5">
        <v>1248.36</v>
      </c>
    </row>
    <row r="49" spans="1:5" ht="12.75">
      <c r="A49" s="5">
        <v>3</v>
      </c>
      <c r="B49" s="20" t="s">
        <v>72</v>
      </c>
      <c r="C49" s="5" t="s">
        <v>46</v>
      </c>
      <c r="D49" s="5" t="s">
        <v>73</v>
      </c>
      <c r="E49" s="5">
        <v>2210</v>
      </c>
    </row>
    <row r="50" spans="1:5" ht="12.75">
      <c r="A50" s="5">
        <v>4</v>
      </c>
      <c r="B50" s="20" t="s">
        <v>72</v>
      </c>
      <c r="C50" s="5" t="s">
        <v>46</v>
      </c>
      <c r="D50" s="5" t="s">
        <v>74</v>
      </c>
      <c r="E50" s="5">
        <v>1940</v>
      </c>
    </row>
    <row r="51" spans="1:5" ht="25.5" customHeight="1">
      <c r="A51" s="20" t="s">
        <v>37</v>
      </c>
      <c r="B51" s="20"/>
      <c r="C51" s="20"/>
      <c r="D51" s="20"/>
      <c r="E51" s="20"/>
    </row>
    <row r="52" spans="1:5" ht="31.5" customHeight="1">
      <c r="A52" s="5">
        <v>1</v>
      </c>
      <c r="B52" s="23" t="s">
        <v>75</v>
      </c>
      <c r="C52" s="5" t="s">
        <v>46</v>
      </c>
      <c r="D52" s="5" t="s">
        <v>76</v>
      </c>
      <c r="E52" s="5">
        <v>2424.73</v>
      </c>
    </row>
    <row r="53" spans="1:5" ht="12.75">
      <c r="A53" s="5">
        <v>2</v>
      </c>
      <c r="B53" s="23" t="s">
        <v>77</v>
      </c>
      <c r="C53" s="5" t="s">
        <v>46</v>
      </c>
      <c r="D53" s="5" t="s">
        <v>78</v>
      </c>
      <c r="E53" s="5">
        <v>883.2</v>
      </c>
    </row>
    <row r="54" spans="1:5" ht="12.75">
      <c r="A54" s="5">
        <v>3</v>
      </c>
      <c r="B54" s="20" t="s">
        <v>70</v>
      </c>
      <c r="C54" s="5" t="s">
        <v>46</v>
      </c>
      <c r="D54" s="5"/>
      <c r="E54" s="5">
        <v>1248.36</v>
      </c>
    </row>
    <row r="55" spans="1:5" ht="12.75">
      <c r="A55" s="5">
        <v>4</v>
      </c>
      <c r="B55" s="20" t="s">
        <v>43</v>
      </c>
      <c r="C55" s="5" t="s">
        <v>46</v>
      </c>
      <c r="D55" s="5"/>
      <c r="E55" s="5">
        <v>156.05</v>
      </c>
    </row>
    <row r="56" spans="1:5" ht="12.75">
      <c r="A56" s="30"/>
      <c r="B56" s="30"/>
      <c r="C56" s="31"/>
      <c r="D56" s="30"/>
      <c r="E56" s="31"/>
    </row>
    <row r="57" spans="1:5" ht="12.75">
      <c r="A57" s="30"/>
      <c r="B57" s="30"/>
      <c r="C57" s="31"/>
      <c r="D57" s="30"/>
      <c r="E57" s="31"/>
    </row>
    <row r="58" spans="1:5" ht="12.75">
      <c r="A58" s="30"/>
      <c r="B58" s="30"/>
      <c r="C58" s="31"/>
      <c r="D58" s="30"/>
      <c r="E58" s="31"/>
    </row>
    <row r="59" spans="1:5" ht="12.75">
      <c r="A59" s="30"/>
      <c r="B59" s="30"/>
      <c r="C59" s="31"/>
      <c r="D59" s="30"/>
      <c r="E59" s="31"/>
    </row>
    <row r="60" spans="1:5" ht="12.75">
      <c r="A60" s="30"/>
      <c r="B60" s="30"/>
      <c r="C60" s="31"/>
      <c r="D60" s="30"/>
      <c r="E60" s="31"/>
    </row>
  </sheetData>
  <sheetProtection selectLockedCells="1" selectUnlockedCells="1"/>
  <mergeCells count="12">
    <mergeCell ref="A1:E1"/>
    <mergeCell ref="A5:E5"/>
    <mergeCell ref="A9:E9"/>
    <mergeCell ref="A13:E13"/>
    <mergeCell ref="A18:E18"/>
    <mergeCell ref="A23:E23"/>
    <mergeCell ref="A27:E27"/>
    <mergeCell ref="A31:E31"/>
    <mergeCell ref="A34:E34"/>
    <mergeCell ref="A38:E38"/>
    <mergeCell ref="A46:E46"/>
    <mergeCell ref="A51:E51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2018-01-23T13:46:35Z</cp:lastPrinted>
  <dcterms:modified xsi:type="dcterms:W3CDTF">2018-04-01T11:38:13Z</dcterms:modified>
  <cp:category/>
  <cp:version/>
  <cp:contentType/>
  <cp:contentStatus/>
  <cp:revision>261</cp:revision>
</cp:coreProperties>
</file>